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ykaK\Desktop\Boisko OSIR\Dokumentacja\"/>
    </mc:Choice>
  </mc:AlternateContent>
  <xr:revisionPtr revIDLastSave="0" documentId="8_{154A42AA-752F-4B63-B26F-BF388A39A806}" xr6:coauthVersionLast="47" xr6:coauthVersionMax="47" xr10:uidLastSave="{00000000-0000-0000-0000-000000000000}"/>
  <bookViews>
    <workbookView xWindow="390" yWindow="180" windowWidth="13605" windowHeight="14445" xr2:uid="{0AD874B5-5E11-42A1-9619-CA72D3CC0C0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18" i="1"/>
  <c r="G12" i="1"/>
  <c r="G13" i="1"/>
  <c r="G14" i="1"/>
  <c r="G15" i="1"/>
  <c r="G11" i="1"/>
  <c r="G5" i="1"/>
  <c r="G6" i="1"/>
  <c r="G7" i="1"/>
  <c r="G8" i="1"/>
  <c r="G4" i="1"/>
  <c r="G9" i="1" s="1"/>
  <c r="G26" i="1" l="1"/>
  <c r="G16" i="1"/>
  <c r="G27" i="1" l="1"/>
</calcChain>
</file>

<file path=xl/sharedStrings.xml><?xml version="1.0" encoding="utf-8"?>
<sst xmlns="http://schemas.openxmlformats.org/spreadsheetml/2006/main" count="87" uniqueCount="65">
  <si>
    <t>Lp.</t>
  </si>
  <si>
    <t>Podstawa</t>
  </si>
  <si>
    <t>Opis</t>
  </si>
  <si>
    <t>jm</t>
  </si>
  <si>
    <t>Koszt jedn.</t>
  </si>
  <si>
    <t>Ilość</t>
  </si>
  <si>
    <t>Wartość</t>
  </si>
  <si>
    <t>1 d.1.1</t>
  </si>
  <si>
    <t>KNR 2-31 0101-010101-02 Uproszczona</t>
  </si>
  <si>
    <t>m2</t>
  </si>
  <si>
    <t>2 d.1.1</t>
  </si>
  <si>
    <t>KNR 2-01 0211-03 Uproszczona</t>
  </si>
  <si>
    <t>m3</t>
  </si>
  <si>
    <t>3 d.1.1</t>
  </si>
  <si>
    <t>KNR 9-11 0201-02 Uproszczona</t>
  </si>
  <si>
    <t>Separacja warstw gruntu geowłókninami układanymi prostopadle do osi drogi sposobem ręcznym Geowłóknina doobór zg z dok.techn.(ciągi piesze i pieszo-jezdne)</t>
  </si>
  <si>
    <t>4 d.1.1</t>
  </si>
  <si>
    <t>KNR 2-31 0114-050114-06 Uproszczona</t>
  </si>
  <si>
    <t>Podbudowa z kruszywa łamanego - warstwa dolna o grubości po zagęszczeniu 32 cm</t>
  </si>
  <si>
    <t>5 d.1.1</t>
  </si>
  <si>
    <t>KNR 2-31 0114-07 Uproszczona</t>
  </si>
  <si>
    <t>Podbudowa z kruszywa łamanego - warstwa górna o grubości po zagęszczeniu 8 cm</t>
  </si>
  <si>
    <t>Razem dział: Podbudowa dodatkowa poszerzenia boiska</t>
  </si>
  <si>
    <t>6 d.1.2</t>
  </si>
  <si>
    <t>KNNR-W 3 0809-01 Uproszczona</t>
  </si>
  <si>
    <t>Wyrównywanie podłoży betonowych przez frezowanie- analogia podłoze asfaltobetonowe</t>
  </si>
  <si>
    <t>7 d.1.2</t>
  </si>
  <si>
    <t>KNR 2-31 0310-01 Uproszczona</t>
  </si>
  <si>
    <t>Nawierzchnia z mieszanek mineralno- bitumicznych grysowych - warstwa ścieralna - grubość po zagęszczeniu 4 cm</t>
  </si>
  <si>
    <t>8 d.1.2</t>
  </si>
  <si>
    <t>KNR 2-31 0311-01 Uproszczona</t>
  </si>
  <si>
    <t>Nawierzchnia z mieszanek mineralno- bitumicznych grysowo-żwirowych - warstwa wiążąca asfaltowa - grubość po zagęszczeniu 4 cm</t>
  </si>
  <si>
    <t>9 d.1.2</t>
  </si>
  <si>
    <t>KNR 2-31 0311-02 Uproszczona</t>
  </si>
  <si>
    <t>Nawierzchnia z mieszanek mineralno- bitumicznych grysowo-żwirowych - warstwa wiążąca asfaltowa - za każdy dalszy 1 cm grubości po zagęszczeniu</t>
  </si>
  <si>
    <t>10 d.1.2</t>
  </si>
  <si>
    <t xml:space="preserve"> kalk. własna Uproszczona</t>
  </si>
  <si>
    <t>Razem dział: Nawierzchnia boiska</t>
  </si>
  <si>
    <t>11 d.1.3</t>
  </si>
  <si>
    <t xml:space="preserve"> analiza indywidualna Uproszczona</t>
  </si>
  <si>
    <t>kpl</t>
  </si>
  <si>
    <t>12 d.1.3</t>
  </si>
  <si>
    <t>13 d.1.3</t>
  </si>
  <si>
    <t>14 d.1.3</t>
  </si>
  <si>
    <t>15 d.1.3</t>
  </si>
  <si>
    <t>16 d.1.3</t>
  </si>
  <si>
    <t>17 d.1.3</t>
  </si>
  <si>
    <t>18 d.1.3</t>
  </si>
  <si>
    <t>1.1 Podbudowa dodatkowa poszerzenia boiska</t>
  </si>
  <si>
    <t>1.2 Nawierzchnia boiska</t>
  </si>
  <si>
    <t>1 Boisko wielofunkcyjne</t>
  </si>
  <si>
    <t>Mechaniczne wykonanie koryta głębokości 50 cm wraz z robotami rozbiórkowymi</t>
  </si>
  <si>
    <t>Roboty ziemne wykonywane koparkami przedsiębiernymi w ziemi uprzednio zmagazynowanej w hałdach z transportem urobku samochodami na odległość do 1 km</t>
  </si>
  <si>
    <t>Dostawa i montaż:  Nawierzchnia modułowo-elastyczna gr. 1,8 cm z polipropylenu zawierającego antystatyk oraz absorber UV wraz z obrzeżem • Rozmiar modułów  – 30 cm x 30 cm x 1,80 cm +/- 10%, • waga 1m2 modułów – minimum 3,80 kg/m2 +/-10%, • płaskość – 0,0 mm, wykonać wg rys. PZT-02</t>
  </si>
  <si>
    <t>Dostawa i montaż: Kosze do koszykówki z konstrukcją stalową montowane w tulejach wraz z tulejami + bramki do piłki ręcznej wg rys. PZT-02</t>
  </si>
  <si>
    <t xml:space="preserve">Razem dział: Dostawa i montaż elementów boiska </t>
  </si>
  <si>
    <t>1.3 Dostawa i montaż elementów boiska</t>
  </si>
  <si>
    <t>Dostawa i montaż: Linie wyznaczające pole gry do siatkówki, koszykówki i tenisa, wykonać wg rys. PZT-02</t>
  </si>
  <si>
    <t>Dostawa i montaż: Wieszak na siatkę</t>
  </si>
  <si>
    <t>Dostawa i montaż: Siatka do siatkówki plażowej profesjonalna czarna z antenkami, gr. splotu 3 mm PP, obszyta z czterech stron kolorową taśmą (górna i dolna 70 mm, boki 50 mm), boki usztywnione, linka kevlarowa + siatka do tenisa,  wg rys. PZT-02</t>
  </si>
  <si>
    <t>Dostawa i montaż: Stanowisko sędziowskie do siatkówki plażowej z oparciem i podstawką do pisania</t>
  </si>
  <si>
    <t>Dostawa i montaż: Osłony 2 słupków turniejowych do siatkówki (o grubości 5 cm, gąbka pokryta skadenem na konstrukcji wzmacniającej) zapinane na rzepy</t>
  </si>
  <si>
    <t>Dostawa i montaż: Tuleja mocująca słupka aluminiowego 116 x 76, stalowa cynkowana ogniowo (f133 mm), wersja do siatkówki plażowej, łącznie z drewnianymi krawędziakami, wg rys. PZT-02</t>
  </si>
  <si>
    <t>Dostawa i montaż: 2 Słupki do siatkówki aluminiowe wielofunkcyjne z płynną regulacją wysokości profil aluminiowy 116 x 76 mm, naciąg typu SLIM. Powierzchnia satynowana w kolorze naturalnym, wg rys. PZT-02</t>
  </si>
  <si>
    <t>Razem: Boisko wielofunkcyjne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</si>
</sst>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vertical="top"/>
    </xf>
    <xf numFmtId="2" fontId="0" fillId="0" borderId="3" xfId="0" applyNumberFormat="1" applyBorder="1" applyAlignment="1">
      <alignment vertical="top"/>
    </xf>
    <xf numFmtId="2" fontId="0" fillId="0" borderId="8" xfId="0" applyNumberFormat="1" applyBorder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/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20" xfId="0" applyFont="1" applyBorder="1" applyAlignment="1">
      <alignment vertical="center"/>
    </xf>
    <xf numFmtId="2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top"/>
    </xf>
    <xf numFmtId="2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0" fontId="1" fillId="0" borderId="21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2" fontId="1" fillId="0" borderId="23" xfId="0" applyNumberFormat="1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" fontId="1" fillId="0" borderId="24" xfId="0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594D0-4EFA-403D-B730-CCC9025FC0CB}">
  <dimension ref="A1:H29"/>
  <sheetViews>
    <sheetView tabSelected="1" view="pageLayout" topLeftCell="A22" zoomScaleNormal="100" workbookViewId="0">
      <selection activeCell="E24" sqref="E24:E25"/>
    </sheetView>
  </sheetViews>
  <sheetFormatPr defaultRowHeight="15" x14ac:dyDescent="0.25"/>
  <cols>
    <col min="2" max="2" width="13.7109375" style="1" customWidth="1"/>
    <col min="3" max="3" width="30" style="1" customWidth="1"/>
    <col min="6" max="6" width="9.140625" style="20"/>
    <col min="7" max="8" width="10" bestFit="1" customWidth="1"/>
  </cols>
  <sheetData>
    <row r="1" spans="1:7" s="25" customFormat="1" ht="30.75" thickBot="1" x14ac:dyDescent="0.3">
      <c r="A1" s="39" t="s">
        <v>0</v>
      </c>
      <c r="B1" s="40" t="s">
        <v>1</v>
      </c>
      <c r="C1" s="40" t="s">
        <v>2</v>
      </c>
      <c r="D1" s="41" t="s">
        <v>3</v>
      </c>
      <c r="E1" s="40" t="s">
        <v>4</v>
      </c>
      <c r="F1" s="42" t="s">
        <v>5</v>
      </c>
      <c r="G1" s="43" t="s">
        <v>6</v>
      </c>
    </row>
    <row r="2" spans="1:7" s="21" customFormat="1" ht="26.25" customHeight="1" thickBot="1" x14ac:dyDescent="0.3">
      <c r="A2" s="45" t="s">
        <v>50</v>
      </c>
      <c r="B2" s="46"/>
      <c r="C2" s="47"/>
      <c r="D2" s="36"/>
      <c r="E2" s="36"/>
      <c r="F2" s="37"/>
      <c r="G2" s="38"/>
    </row>
    <row r="3" spans="1:7" s="21" customFormat="1" ht="20.25" customHeight="1" thickBot="1" x14ac:dyDescent="0.3">
      <c r="A3" s="48" t="s">
        <v>48</v>
      </c>
      <c r="B3" s="49"/>
      <c r="C3" s="50"/>
      <c r="D3" s="27"/>
      <c r="E3" s="27"/>
      <c r="F3" s="28"/>
      <c r="G3" s="35"/>
    </row>
    <row r="4" spans="1:7" s="2" customFormat="1" ht="45" x14ac:dyDescent="0.25">
      <c r="A4" s="30" t="s">
        <v>7</v>
      </c>
      <c r="B4" s="31" t="s">
        <v>8</v>
      </c>
      <c r="C4" s="31" t="s">
        <v>51</v>
      </c>
      <c r="D4" s="32" t="s">
        <v>9</v>
      </c>
      <c r="E4" s="32"/>
      <c r="F4" s="33">
        <v>140.88</v>
      </c>
      <c r="G4" s="34">
        <f>F4*E4</f>
        <v>0</v>
      </c>
    </row>
    <row r="5" spans="1:7" s="2" customFormat="1" ht="105" x14ac:dyDescent="0.25">
      <c r="A5" s="7" t="s">
        <v>10</v>
      </c>
      <c r="B5" s="8" t="s">
        <v>11</v>
      </c>
      <c r="C5" s="8" t="s">
        <v>52</v>
      </c>
      <c r="D5" s="5" t="s">
        <v>12</v>
      </c>
      <c r="E5" s="5"/>
      <c r="F5" s="16">
        <v>73.257999999999996</v>
      </c>
      <c r="G5" s="6">
        <f t="shared" ref="G5:G8" si="0">F5*E5</f>
        <v>0</v>
      </c>
    </row>
    <row r="6" spans="1:7" s="2" customFormat="1" ht="105" x14ac:dyDescent="0.25">
      <c r="A6" s="7" t="s">
        <v>13</v>
      </c>
      <c r="B6" s="8" t="s">
        <v>14</v>
      </c>
      <c r="C6" s="8" t="s">
        <v>15</v>
      </c>
      <c r="D6" s="5" t="s">
        <v>9</v>
      </c>
      <c r="E6" s="5"/>
      <c r="F6" s="16">
        <v>154.96799999999999</v>
      </c>
      <c r="G6" s="6">
        <f t="shared" si="0"/>
        <v>0</v>
      </c>
    </row>
    <row r="7" spans="1:7" s="2" customFormat="1" ht="45" x14ac:dyDescent="0.25">
      <c r="A7" s="7" t="s">
        <v>16</v>
      </c>
      <c r="B7" s="8" t="s">
        <v>17</v>
      </c>
      <c r="C7" s="8" t="s">
        <v>18</v>
      </c>
      <c r="D7" s="5" t="s">
        <v>9</v>
      </c>
      <c r="E7" s="5"/>
      <c r="F7" s="16">
        <v>154.99</v>
      </c>
      <c r="G7" s="6">
        <f t="shared" si="0"/>
        <v>0</v>
      </c>
    </row>
    <row r="8" spans="1:7" s="2" customFormat="1" ht="45.75" thickBot="1" x14ac:dyDescent="0.3">
      <c r="A8" s="12" t="s">
        <v>19</v>
      </c>
      <c r="B8" s="13" t="s">
        <v>20</v>
      </c>
      <c r="C8" s="13" t="s">
        <v>21</v>
      </c>
      <c r="D8" s="9" t="s">
        <v>9</v>
      </c>
      <c r="E8" s="9"/>
      <c r="F8" s="18">
        <v>154.99</v>
      </c>
      <c r="G8" s="14">
        <f t="shared" si="0"/>
        <v>0</v>
      </c>
    </row>
    <row r="9" spans="1:7" s="21" customFormat="1" ht="21" customHeight="1" thickBot="1" x14ac:dyDescent="0.3">
      <c r="A9" s="48" t="s">
        <v>22</v>
      </c>
      <c r="B9" s="49"/>
      <c r="C9" s="50"/>
      <c r="D9" s="27"/>
      <c r="E9" s="27"/>
      <c r="F9" s="28"/>
      <c r="G9" s="29">
        <f>SUM(G4:G8)</f>
        <v>0</v>
      </c>
    </row>
    <row r="10" spans="1:7" s="21" customFormat="1" ht="21" customHeight="1" thickBot="1" x14ac:dyDescent="0.3">
      <c r="A10" s="45" t="s">
        <v>49</v>
      </c>
      <c r="B10" s="46"/>
      <c r="C10" s="47"/>
      <c r="D10" s="22"/>
      <c r="E10" s="22"/>
      <c r="F10" s="23"/>
      <c r="G10" s="24"/>
    </row>
    <row r="11" spans="1:7" s="2" customFormat="1" ht="60" x14ac:dyDescent="0.25">
      <c r="A11" s="10" t="s">
        <v>23</v>
      </c>
      <c r="B11" s="11" t="s">
        <v>24</v>
      </c>
      <c r="C11" s="11" t="s">
        <v>25</v>
      </c>
      <c r="D11" s="3" t="s">
        <v>9</v>
      </c>
      <c r="E11" s="3"/>
      <c r="F11" s="17">
        <v>370</v>
      </c>
      <c r="G11" s="4">
        <f>F11*E11</f>
        <v>0</v>
      </c>
    </row>
    <row r="12" spans="1:7" s="2" customFormat="1" ht="60" x14ac:dyDescent="0.25">
      <c r="A12" s="7" t="s">
        <v>26</v>
      </c>
      <c r="B12" s="8" t="s">
        <v>27</v>
      </c>
      <c r="C12" s="8" t="s">
        <v>28</v>
      </c>
      <c r="D12" s="5" t="s">
        <v>9</v>
      </c>
      <c r="E12" s="5"/>
      <c r="F12" s="16">
        <v>524.99</v>
      </c>
      <c r="G12" s="6">
        <f t="shared" ref="G12:G15" si="1">F12*E12</f>
        <v>0</v>
      </c>
    </row>
    <row r="13" spans="1:7" s="2" customFormat="1" ht="75" x14ac:dyDescent="0.25">
      <c r="A13" s="7" t="s">
        <v>29</v>
      </c>
      <c r="B13" s="8" t="s">
        <v>30</v>
      </c>
      <c r="C13" s="8" t="s">
        <v>31</v>
      </c>
      <c r="D13" s="5" t="s">
        <v>9</v>
      </c>
      <c r="E13" s="5"/>
      <c r="F13" s="16">
        <v>154.99</v>
      </c>
      <c r="G13" s="6">
        <f t="shared" si="1"/>
        <v>0</v>
      </c>
    </row>
    <row r="14" spans="1:7" s="2" customFormat="1" ht="90" x14ac:dyDescent="0.25">
      <c r="A14" s="7" t="s">
        <v>32</v>
      </c>
      <c r="B14" s="8" t="s">
        <v>33</v>
      </c>
      <c r="C14" s="8" t="s">
        <v>34</v>
      </c>
      <c r="D14" s="5" t="s">
        <v>9</v>
      </c>
      <c r="E14" s="5"/>
      <c r="F14" s="16">
        <v>154.99</v>
      </c>
      <c r="G14" s="6">
        <f t="shared" si="1"/>
        <v>0</v>
      </c>
    </row>
    <row r="15" spans="1:7" s="2" customFormat="1" ht="165.75" thickBot="1" x14ac:dyDescent="0.3">
      <c r="A15" s="12" t="s">
        <v>35</v>
      </c>
      <c r="B15" s="13" t="s">
        <v>36</v>
      </c>
      <c r="C15" s="13" t="s">
        <v>53</v>
      </c>
      <c r="D15" s="9" t="s">
        <v>9</v>
      </c>
      <c r="E15" s="9"/>
      <c r="F15" s="18">
        <v>510</v>
      </c>
      <c r="G15" s="14">
        <f t="shared" si="1"/>
        <v>0</v>
      </c>
    </row>
    <row r="16" spans="1:7" s="21" customFormat="1" ht="20.25" customHeight="1" thickBot="1" x14ac:dyDescent="0.3">
      <c r="A16" s="48" t="s">
        <v>37</v>
      </c>
      <c r="B16" s="49"/>
      <c r="C16" s="50"/>
      <c r="D16" s="27"/>
      <c r="E16" s="27"/>
      <c r="F16" s="28"/>
      <c r="G16" s="29">
        <f>SUM(G11:G15)</f>
        <v>0</v>
      </c>
    </row>
    <row r="17" spans="1:8" s="21" customFormat="1" ht="21" customHeight="1" thickBot="1" x14ac:dyDescent="0.3">
      <c r="A17" s="45" t="s">
        <v>56</v>
      </c>
      <c r="B17" s="46"/>
      <c r="C17" s="47"/>
      <c r="D17" s="36"/>
      <c r="E17" s="36"/>
      <c r="F17" s="37"/>
      <c r="G17" s="38"/>
    </row>
    <row r="18" spans="1:8" s="2" customFormat="1" ht="120" x14ac:dyDescent="0.25">
      <c r="A18" s="30" t="s">
        <v>38</v>
      </c>
      <c r="B18" s="31" t="s">
        <v>39</v>
      </c>
      <c r="C18" s="31" t="s">
        <v>63</v>
      </c>
      <c r="D18" s="32" t="s">
        <v>40</v>
      </c>
      <c r="E18" s="32"/>
      <c r="F18" s="33">
        <v>1</v>
      </c>
      <c r="G18" s="34">
        <f>F18*E18</f>
        <v>0</v>
      </c>
    </row>
    <row r="19" spans="1:8" s="2" customFormat="1" ht="105" x14ac:dyDescent="0.25">
      <c r="A19" s="7" t="s">
        <v>41</v>
      </c>
      <c r="B19" s="8" t="s">
        <v>39</v>
      </c>
      <c r="C19" s="8" t="s">
        <v>62</v>
      </c>
      <c r="D19" s="5" t="s">
        <v>40</v>
      </c>
      <c r="E19" s="5"/>
      <c r="F19" s="16">
        <v>2</v>
      </c>
      <c r="G19" s="6">
        <f t="shared" ref="G19:G25" si="2">F19*E19</f>
        <v>0</v>
      </c>
    </row>
    <row r="20" spans="1:8" s="2" customFormat="1" ht="90" x14ac:dyDescent="0.25">
      <c r="A20" s="7" t="s">
        <v>42</v>
      </c>
      <c r="B20" s="8" t="s">
        <v>39</v>
      </c>
      <c r="C20" s="8" t="s">
        <v>61</v>
      </c>
      <c r="D20" s="5" t="s">
        <v>40</v>
      </c>
      <c r="E20" s="5"/>
      <c r="F20" s="16">
        <v>1</v>
      </c>
      <c r="G20" s="6">
        <f t="shared" si="2"/>
        <v>0</v>
      </c>
    </row>
    <row r="21" spans="1:8" s="2" customFormat="1" ht="60" x14ac:dyDescent="0.25">
      <c r="A21" s="7" t="s">
        <v>43</v>
      </c>
      <c r="B21" s="8" t="s">
        <v>39</v>
      </c>
      <c r="C21" s="8" t="s">
        <v>60</v>
      </c>
      <c r="D21" s="5" t="s">
        <v>40</v>
      </c>
      <c r="E21" s="5"/>
      <c r="F21" s="16">
        <v>1</v>
      </c>
      <c r="G21" s="6">
        <f t="shared" si="2"/>
        <v>0</v>
      </c>
    </row>
    <row r="22" spans="1:8" s="2" customFormat="1" ht="135" x14ac:dyDescent="0.25">
      <c r="A22" s="7" t="s">
        <v>44</v>
      </c>
      <c r="B22" s="8" t="s">
        <v>39</v>
      </c>
      <c r="C22" s="8" t="s">
        <v>59</v>
      </c>
      <c r="D22" s="5" t="s">
        <v>40</v>
      </c>
      <c r="E22" s="5"/>
      <c r="F22" s="16">
        <v>1</v>
      </c>
      <c r="G22" s="6">
        <f t="shared" si="2"/>
        <v>0</v>
      </c>
    </row>
    <row r="23" spans="1:8" s="2" customFormat="1" ht="45" x14ac:dyDescent="0.25">
      <c r="A23" s="7" t="s">
        <v>45</v>
      </c>
      <c r="B23" s="8" t="s">
        <v>39</v>
      </c>
      <c r="C23" s="8" t="s">
        <v>58</v>
      </c>
      <c r="D23" s="5" t="s">
        <v>40</v>
      </c>
      <c r="E23" s="5"/>
      <c r="F23" s="16">
        <v>1</v>
      </c>
      <c r="G23" s="6">
        <f t="shared" si="2"/>
        <v>0</v>
      </c>
    </row>
    <row r="24" spans="1:8" s="2" customFormat="1" ht="60" x14ac:dyDescent="0.25">
      <c r="A24" s="7" t="s">
        <v>46</v>
      </c>
      <c r="B24" s="8" t="s">
        <v>39</v>
      </c>
      <c r="C24" s="8" t="s">
        <v>57</v>
      </c>
      <c r="D24" s="5" t="s">
        <v>40</v>
      </c>
      <c r="E24" s="5"/>
      <c r="F24" s="16">
        <v>1</v>
      </c>
      <c r="G24" s="6">
        <f t="shared" si="2"/>
        <v>0</v>
      </c>
    </row>
    <row r="25" spans="1:8" s="2" customFormat="1" ht="75.75" thickBot="1" x14ac:dyDescent="0.3">
      <c r="A25" s="12" t="s">
        <v>47</v>
      </c>
      <c r="B25" s="13" t="s">
        <v>36</v>
      </c>
      <c r="C25" s="13" t="s">
        <v>54</v>
      </c>
      <c r="D25" s="9" t="s">
        <v>40</v>
      </c>
      <c r="E25" s="9"/>
      <c r="F25" s="18">
        <v>2</v>
      </c>
      <c r="G25" s="14">
        <f t="shared" si="2"/>
        <v>0</v>
      </c>
    </row>
    <row r="26" spans="1:8" s="21" customFormat="1" ht="21" customHeight="1" thickBot="1" x14ac:dyDescent="0.3">
      <c r="A26" s="45" t="s">
        <v>55</v>
      </c>
      <c r="B26" s="46"/>
      <c r="C26" s="47"/>
      <c r="D26" s="36"/>
      <c r="E26" s="36"/>
      <c r="F26" s="37"/>
      <c r="G26" s="44">
        <f>SUM(G18:G25)</f>
        <v>0</v>
      </c>
    </row>
    <row r="27" spans="1:8" s="21" customFormat="1" ht="28.5" customHeight="1" thickBot="1" x14ac:dyDescent="0.3">
      <c r="A27" s="48" t="s">
        <v>64</v>
      </c>
      <c r="B27" s="49"/>
      <c r="C27" s="50"/>
      <c r="D27" s="27"/>
      <c r="E27" s="27"/>
      <c r="F27" s="28"/>
      <c r="G27" s="29">
        <f>G26+G16+G9</f>
        <v>0</v>
      </c>
      <c r="H27" s="26"/>
    </row>
    <row r="28" spans="1:8" s="2" customFormat="1" x14ac:dyDescent="0.25">
      <c r="B28" s="15"/>
      <c r="C28" s="15"/>
      <c r="F28" s="19"/>
    </row>
    <row r="29" spans="1:8" s="2" customFormat="1" x14ac:dyDescent="0.25">
      <c r="B29" s="15"/>
      <c r="C29" s="15"/>
      <c r="F29" s="19"/>
    </row>
  </sheetData>
  <mergeCells count="8">
    <mergeCell ref="A26:C26"/>
    <mergeCell ref="A27:C27"/>
    <mergeCell ref="A2:C2"/>
    <mergeCell ref="A3:C3"/>
    <mergeCell ref="A9:C9"/>
    <mergeCell ref="A10:C10"/>
    <mergeCell ref="A16:C16"/>
    <mergeCell ref="A17:C17"/>
  </mergeCells>
  <pageMargins left="0.7" right="0.35416666666666669" top="0.75" bottom="0.63541666666666663" header="0.3" footer="0.3"/>
  <pageSetup paperSize="9" orientation="portrait" r:id="rId1"/>
  <headerFooter>
    <oddHeader>&amp;CKosztorys inwestorski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Chmiel</dc:creator>
  <cp:lastModifiedBy>Krzysztof Pyka</cp:lastModifiedBy>
  <dcterms:created xsi:type="dcterms:W3CDTF">2025-05-19T12:56:29Z</dcterms:created>
  <dcterms:modified xsi:type="dcterms:W3CDTF">2025-05-23T10:49:22Z</dcterms:modified>
</cp:coreProperties>
</file>